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order points" sheetId="1" state="visible" r:id="rId1"/>
    <sheet name="Purchase ord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;($#,##0.00);-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06060"/>
      <sz val="9"/>
    </font>
    <font>
      <name val="Arial"/>
      <b val="1"/>
      <color rgb="00FFFFFF"/>
      <sz val="10"/>
    </font>
    <font>
      <name val="Arial"/>
      <sz val="10"/>
    </font>
    <font>
      <name val="Arial"/>
      <i val="1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D6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/>
    </xf>
    <xf numFmtId="164" fontId="4" fillId="3" borderId="1" applyAlignment="1" pivotButton="0" quotePrefix="0" xfId="0">
      <alignment horizontal="center"/>
    </xf>
    <xf numFmtId="164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  <xf numFmtId="0" fontId="4" fillId="3" borderId="1" applyAlignment="1" pivotButton="0" quotePrefix="0" xfId="0">
      <alignment horizontal="left"/>
    </xf>
    <xf numFmtId="0" fontId="6" fillId="0" borderId="0" pivotButton="0" quotePrefix="0" xfId="0"/>
    <xf numFmtId="0" fontId="4" fillId="3" borderId="1" pivotButton="0" quotePrefix="0" xfId="0"/>
    <xf numFmtId="0" fontId="5" fillId="3" borderId="1" pivotButton="0" quotePrefix="0" xfId="0"/>
    <xf numFmtId="3" fontId="4" fillId="3" borderId="1" pivotButton="0" quotePrefix="0" xfId="0"/>
    <xf numFmtId="165" fontId="4" fillId="3" borderId="1" pivotButton="0" quotePrefix="0" xfId="0"/>
    <xf numFmtId="165" fontId="4" fillId="4" borderId="1" pivotButton="0" quotePrefix="0" xfId="0"/>
    <xf numFmtId="3" fontId="4" fillId="4" borderId="1" pivotButton="0" quotePrefix="0" xfId="0"/>
    <xf numFmtId="165" fontId="0" fillId="0" borderId="1" pivotButton="0" quotePrefix="0" xfId="0"/>
    <xf numFmtId="165" fontId="0" fillId="3" borderId="1" pivotButton="0" quotePrefix="0" xfId="0"/>
    <xf numFmtId="165" fontId="6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OmniOrders</author>
  </authors>
  <commentList>
    <comment ref="G3" authorId="0" shapeId="0">
      <text>
        <t>Safety stock = (peak daily x longest lead) - (avg daily x avg lead).
Max-minus-average method: sizes the buffer to the gap between a bad week and a normal one.
No statistics background needed.</t>
      </text>
    </comment>
    <comment ref="H3" authorId="0" shapeId="0">
      <text>
        <t>Reorder point = (avg daily sales x lead time) + safety stock.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4" customWidth="1" min="4" max="4"/>
    <col width="16" customWidth="1" min="5" max="5"/>
    <col width="12" customWidth="1" min="6" max="6"/>
    <col width="12" customWidth="1" min="7" max="7"/>
    <col width="12" customWidth="1" min="8" max="8"/>
    <col width="10" customWidth="1" min="9" max="9"/>
    <col width="14" customWidth="1" min="10" max="10"/>
  </cols>
  <sheetData>
    <row r="1">
      <c r="A1" s="1" t="inlineStr">
        <is>
          <t>Reorder points</t>
        </is>
      </c>
    </row>
    <row r="2">
      <c r="A2" s="2" t="inlineStr">
        <is>
          <t>Type into the cream cells. Grey cells calculate themselves. Row 5 is a worked example with made-up products — delete it once you have your own.</t>
        </is>
      </c>
    </row>
    <row r="3">
      <c r="A3" s="2" t="inlineStr">
        <is>
          <t>Lead time = the day you place the order to the day goods land, not the quoted time. Peak daily sales = your best day, not your average.</t>
        </is>
      </c>
      <c r="G3" t="n"/>
      <c r="H3" t="n"/>
    </row>
    <row r="4" ht="42" customHeight="1">
      <c r="A4" s="3" t="inlineStr">
        <is>
          <t>SKU / product</t>
        </is>
      </c>
      <c r="B4" s="3" t="inlineStr">
        <is>
          <t>Units sold, last 30 days</t>
        </is>
      </c>
      <c r="C4" s="3" t="inlineStr">
        <is>
          <t>Avg daily sales</t>
        </is>
      </c>
      <c r="D4" s="3" t="inlineStr">
        <is>
          <t>Supplier lead time (days)</t>
        </is>
      </c>
      <c r="E4" s="3" t="inlineStr">
        <is>
          <t>Longest lead time seen (days)</t>
        </is>
      </c>
      <c r="F4" s="3" t="inlineStr">
        <is>
          <t>Peak daily sales</t>
        </is>
      </c>
      <c r="G4" s="3" t="inlineStr">
        <is>
          <t>Safety stock</t>
        </is>
      </c>
      <c r="H4" s="3" t="inlineStr">
        <is>
          <t>Reorder point</t>
        </is>
      </c>
      <c r="I4" s="3" t="inlineStr">
        <is>
          <t>On hand</t>
        </is>
      </c>
      <c r="J4" s="3" t="inlineStr">
        <is>
          <t>Status</t>
        </is>
      </c>
    </row>
    <row r="5">
      <c r="A5" s="4" t="inlineStr">
        <is>
          <t>EXAMPLE — Blue Cotton Tee M</t>
        </is>
      </c>
      <c r="B5" s="5" t="n">
        <v>900</v>
      </c>
      <c r="C5" s="6">
        <f>IF(B5="","",B5/30)</f>
        <v/>
      </c>
      <c r="D5" s="5" t="n">
        <v>14</v>
      </c>
      <c r="E5" s="5" t="n">
        <v>25</v>
      </c>
      <c r="F5" s="5" t="n">
        <v>52</v>
      </c>
      <c r="G5" s="6">
        <f>IF(OR(F5="",E5="",C5="",D5=""),"",MAX(0,(F5*E5)-(C5*D5)))</f>
        <v/>
      </c>
      <c r="H5" s="6">
        <f>IF(OR(C5="",D5="",G5=""),"",(C5*D5)+G5)</f>
        <v/>
      </c>
      <c r="I5" s="5" t="n">
        <v>300</v>
      </c>
      <c r="J5" s="7">
        <f>IF(OR(I5="",H5=""),"",IF(I5&lt;=H5,"Order now",IF(I5&lt;=H5*1.2,"Getting close","Fine")))</f>
        <v/>
      </c>
    </row>
    <row r="6">
      <c r="A6" s="8" t="n"/>
      <c r="B6" s="5" t="n"/>
      <c r="C6" s="6">
        <f>IF(B6="","",B6/30)</f>
        <v/>
      </c>
      <c r="D6" s="5" t="n"/>
      <c r="E6" s="5" t="n"/>
      <c r="F6" s="5" t="n"/>
      <c r="G6" s="6">
        <f>IF(OR(F6="",E6="",C6="",D6=""),"",MAX(0,(F6*E6)-(C6*D6)))</f>
        <v/>
      </c>
      <c r="H6" s="6">
        <f>IF(OR(C6="",D6="",G6=""),"",(C6*D6)+G6)</f>
        <v/>
      </c>
      <c r="I6" s="5" t="n"/>
      <c r="J6" s="7">
        <f>IF(OR(I6="",H6=""),"",IF(I6&lt;=H6,"Order now",IF(I6&lt;=H6*1.2,"Getting close","Fine")))</f>
        <v/>
      </c>
    </row>
    <row r="7">
      <c r="A7" s="8" t="n"/>
      <c r="B7" s="5" t="n"/>
      <c r="C7" s="6">
        <f>IF(B7="","",B7/30)</f>
        <v/>
      </c>
      <c r="D7" s="5" t="n"/>
      <c r="E7" s="5" t="n"/>
      <c r="F7" s="5" t="n"/>
      <c r="G7" s="6">
        <f>IF(OR(F7="",E7="",C7="",D7=""),"",MAX(0,(F7*E7)-(C7*D7)))</f>
        <v/>
      </c>
      <c r="H7" s="6">
        <f>IF(OR(C7="",D7="",G7=""),"",(C7*D7)+G7)</f>
        <v/>
      </c>
      <c r="I7" s="5" t="n"/>
      <c r="J7" s="7">
        <f>IF(OR(I7="",H7=""),"",IF(I7&lt;=H7,"Order now",IF(I7&lt;=H7*1.2,"Getting close","Fine")))</f>
        <v/>
      </c>
    </row>
    <row r="8">
      <c r="A8" s="8" t="n"/>
      <c r="B8" s="5" t="n"/>
      <c r="C8" s="6">
        <f>IF(B8="","",B8/30)</f>
        <v/>
      </c>
      <c r="D8" s="5" t="n"/>
      <c r="E8" s="5" t="n"/>
      <c r="F8" s="5" t="n"/>
      <c r="G8" s="6">
        <f>IF(OR(F8="",E8="",C8="",D8=""),"",MAX(0,(F8*E8)-(C8*D8)))</f>
        <v/>
      </c>
      <c r="H8" s="6">
        <f>IF(OR(C8="",D8="",G8=""),"",(C8*D8)+G8)</f>
        <v/>
      </c>
      <c r="I8" s="5" t="n"/>
      <c r="J8" s="7">
        <f>IF(OR(I8="",H8=""),"",IF(I8&lt;=H8,"Order now",IF(I8&lt;=H8*1.2,"Getting close","Fine")))</f>
        <v/>
      </c>
    </row>
    <row r="9">
      <c r="A9" s="8" t="n"/>
      <c r="B9" s="5" t="n"/>
      <c r="C9" s="6">
        <f>IF(B9="","",B9/30)</f>
        <v/>
      </c>
      <c r="D9" s="5" t="n"/>
      <c r="E9" s="5" t="n"/>
      <c r="F9" s="5" t="n"/>
      <c r="G9" s="6">
        <f>IF(OR(F9="",E9="",C9="",D9=""),"",MAX(0,(F9*E9)-(C9*D9)))</f>
        <v/>
      </c>
      <c r="H9" s="6">
        <f>IF(OR(C9="",D9="",G9=""),"",(C9*D9)+G9)</f>
        <v/>
      </c>
      <c r="I9" s="5" t="n"/>
      <c r="J9" s="7">
        <f>IF(OR(I9="",H9=""),"",IF(I9&lt;=H9,"Order now",IF(I9&lt;=H9*1.2,"Getting close","Fine")))</f>
        <v/>
      </c>
    </row>
    <row r="10">
      <c r="A10" s="8" t="n"/>
      <c r="B10" s="5" t="n"/>
      <c r="C10" s="6">
        <f>IF(B10="","",B10/30)</f>
        <v/>
      </c>
      <c r="D10" s="5" t="n"/>
      <c r="E10" s="5" t="n"/>
      <c r="F10" s="5" t="n"/>
      <c r="G10" s="6">
        <f>IF(OR(F10="",E10="",C10="",D10=""),"",MAX(0,(F10*E10)-(C10*D10)))</f>
        <v/>
      </c>
      <c r="H10" s="6">
        <f>IF(OR(C10="",D10="",G10=""),"",(C10*D10)+G10)</f>
        <v/>
      </c>
      <c r="I10" s="5" t="n"/>
      <c r="J10" s="7">
        <f>IF(OR(I10="",H10=""),"",IF(I10&lt;=H10,"Order now",IF(I10&lt;=H10*1.2,"Getting close","Fine")))</f>
        <v/>
      </c>
    </row>
    <row r="11">
      <c r="A11" s="8" t="n"/>
      <c r="B11" s="5" t="n"/>
      <c r="C11" s="6">
        <f>IF(B11="","",B11/30)</f>
        <v/>
      </c>
      <c r="D11" s="5" t="n"/>
      <c r="E11" s="5" t="n"/>
      <c r="F11" s="5" t="n"/>
      <c r="G11" s="6">
        <f>IF(OR(F11="",E11="",C11="",D11=""),"",MAX(0,(F11*E11)-(C11*D11)))</f>
        <v/>
      </c>
      <c r="H11" s="6">
        <f>IF(OR(C11="",D11="",G11=""),"",(C11*D11)+G11)</f>
        <v/>
      </c>
      <c r="I11" s="5" t="n"/>
      <c r="J11" s="7">
        <f>IF(OR(I11="",H11=""),"",IF(I11&lt;=H11,"Order now",IF(I11&lt;=H11*1.2,"Getting close","Fine")))</f>
        <v/>
      </c>
    </row>
    <row r="12">
      <c r="A12" s="8" t="n"/>
      <c r="B12" s="5" t="n"/>
      <c r="C12" s="6">
        <f>IF(B12="","",B12/30)</f>
        <v/>
      </c>
      <c r="D12" s="5" t="n"/>
      <c r="E12" s="5" t="n"/>
      <c r="F12" s="5" t="n"/>
      <c r="G12" s="6">
        <f>IF(OR(F12="",E12="",C12="",D12=""),"",MAX(0,(F12*E12)-(C12*D12)))</f>
        <v/>
      </c>
      <c r="H12" s="6">
        <f>IF(OR(C12="",D12="",G12=""),"",(C12*D12)+G12)</f>
        <v/>
      </c>
      <c r="I12" s="5" t="n"/>
      <c r="J12" s="7">
        <f>IF(OR(I12="",H12=""),"",IF(I12&lt;=H12,"Order now",IF(I12&lt;=H12*1.2,"Getting close","Fine")))</f>
        <v/>
      </c>
    </row>
    <row r="13">
      <c r="A13" s="8" t="n"/>
      <c r="B13" s="5" t="n"/>
      <c r="C13" s="6">
        <f>IF(B13="","",B13/30)</f>
        <v/>
      </c>
      <c r="D13" s="5" t="n"/>
      <c r="E13" s="5" t="n"/>
      <c r="F13" s="5" t="n"/>
      <c r="G13" s="6">
        <f>IF(OR(F13="",E13="",C13="",D13=""),"",MAX(0,(F13*E13)-(C13*D13)))</f>
        <v/>
      </c>
      <c r="H13" s="6">
        <f>IF(OR(C13="",D13="",G13=""),"",(C13*D13)+G13)</f>
        <v/>
      </c>
      <c r="I13" s="5" t="n"/>
      <c r="J13" s="7">
        <f>IF(OR(I13="",H13=""),"",IF(I13&lt;=H13,"Order now",IF(I13&lt;=H13*1.2,"Getting close","Fine")))</f>
        <v/>
      </c>
    </row>
    <row r="14">
      <c r="A14" s="8" t="n"/>
      <c r="B14" s="5" t="n"/>
      <c r="C14" s="6">
        <f>IF(B14="","",B14/30)</f>
        <v/>
      </c>
      <c r="D14" s="5" t="n"/>
      <c r="E14" s="5" t="n"/>
      <c r="F14" s="5" t="n"/>
      <c r="G14" s="6">
        <f>IF(OR(F14="",E14="",C14="",D14=""),"",MAX(0,(F14*E14)-(C14*D14)))</f>
        <v/>
      </c>
      <c r="H14" s="6">
        <f>IF(OR(C14="",D14="",G14=""),"",(C14*D14)+G14)</f>
        <v/>
      </c>
      <c r="I14" s="5" t="n"/>
      <c r="J14" s="7">
        <f>IF(OR(I14="",H14=""),"",IF(I14&lt;=H14,"Order now",IF(I14&lt;=H14*1.2,"Getting close","Fine")))</f>
        <v/>
      </c>
    </row>
    <row r="15">
      <c r="A15" s="8" t="n"/>
      <c r="B15" s="5" t="n"/>
      <c r="C15" s="6">
        <f>IF(B15="","",B15/30)</f>
        <v/>
      </c>
      <c r="D15" s="5" t="n"/>
      <c r="E15" s="5" t="n"/>
      <c r="F15" s="5" t="n"/>
      <c r="G15" s="6">
        <f>IF(OR(F15="",E15="",C15="",D15=""),"",MAX(0,(F15*E15)-(C15*D15)))</f>
        <v/>
      </c>
      <c r="H15" s="6">
        <f>IF(OR(C15="",D15="",G15=""),"",(C15*D15)+G15)</f>
        <v/>
      </c>
      <c r="I15" s="5" t="n"/>
      <c r="J15" s="7">
        <f>IF(OR(I15="",H15=""),"",IF(I15&lt;=H15,"Order now",IF(I15&lt;=H15*1.2,"Getting close","Fine")))</f>
        <v/>
      </c>
    </row>
    <row r="16">
      <c r="A16" s="8" t="n"/>
      <c r="B16" s="5" t="n"/>
      <c r="C16" s="6">
        <f>IF(B16="","",B16/30)</f>
        <v/>
      </c>
      <c r="D16" s="5" t="n"/>
      <c r="E16" s="5" t="n"/>
      <c r="F16" s="5" t="n"/>
      <c r="G16" s="6">
        <f>IF(OR(F16="",E16="",C16="",D16=""),"",MAX(0,(F16*E16)-(C16*D16)))</f>
        <v/>
      </c>
      <c r="H16" s="6">
        <f>IF(OR(C16="",D16="",G16=""),"",(C16*D16)+G16)</f>
        <v/>
      </c>
      <c r="I16" s="5" t="n"/>
      <c r="J16" s="7">
        <f>IF(OR(I16="",H16=""),"",IF(I16&lt;=H16,"Order now",IF(I16&lt;=H16*1.2,"Getting close","Fine")))</f>
        <v/>
      </c>
    </row>
    <row r="17">
      <c r="A17" s="8" t="n"/>
      <c r="B17" s="5" t="n"/>
      <c r="C17" s="6">
        <f>IF(B17="","",B17/30)</f>
        <v/>
      </c>
      <c r="D17" s="5" t="n"/>
      <c r="E17" s="5" t="n"/>
      <c r="F17" s="5" t="n"/>
      <c r="G17" s="6">
        <f>IF(OR(F17="",E17="",C17="",D17=""),"",MAX(0,(F17*E17)-(C17*D17)))</f>
        <v/>
      </c>
      <c r="H17" s="6">
        <f>IF(OR(C17="",D17="",G17=""),"",(C17*D17)+G17)</f>
        <v/>
      </c>
      <c r="I17" s="5" t="n"/>
      <c r="J17" s="7">
        <f>IF(OR(I17="",H17=""),"",IF(I17&lt;=H17,"Order now",IF(I17&lt;=H17*1.2,"Getting close","Fine")))</f>
        <v/>
      </c>
    </row>
    <row r="18">
      <c r="A18" s="8" t="n"/>
      <c r="B18" s="5" t="n"/>
      <c r="C18" s="6">
        <f>IF(B18="","",B18/30)</f>
        <v/>
      </c>
      <c r="D18" s="5" t="n"/>
      <c r="E18" s="5" t="n"/>
      <c r="F18" s="5" t="n"/>
      <c r="G18" s="6">
        <f>IF(OR(F18="",E18="",C18="",D18=""),"",MAX(0,(F18*E18)-(C18*D18)))</f>
        <v/>
      </c>
      <c r="H18" s="6">
        <f>IF(OR(C18="",D18="",G18=""),"",(C18*D18)+G18)</f>
        <v/>
      </c>
      <c r="I18" s="5" t="n"/>
      <c r="J18" s="7">
        <f>IF(OR(I18="",H18=""),"",IF(I18&lt;=H18,"Order now",IF(I18&lt;=H18*1.2,"Getting close","Fine")))</f>
        <v/>
      </c>
    </row>
    <row r="19">
      <c r="A19" s="8" t="n"/>
      <c r="B19" s="5" t="n"/>
      <c r="C19" s="6">
        <f>IF(B19="","",B19/30)</f>
        <v/>
      </c>
      <c r="D19" s="5" t="n"/>
      <c r="E19" s="5" t="n"/>
      <c r="F19" s="5" t="n"/>
      <c r="G19" s="6">
        <f>IF(OR(F19="",E19="",C19="",D19=""),"",MAX(0,(F19*E19)-(C19*D19)))</f>
        <v/>
      </c>
      <c r="H19" s="6">
        <f>IF(OR(C19="",D19="",G19=""),"",(C19*D19)+G19)</f>
        <v/>
      </c>
      <c r="I19" s="5" t="n"/>
      <c r="J19" s="7">
        <f>IF(OR(I19="",H19=""),"",IF(I19&lt;=H19,"Order now",IF(I19&lt;=H19*1.2,"Getting close","Fine")))</f>
        <v/>
      </c>
    </row>
    <row r="20">
      <c r="A20" s="8" t="n"/>
      <c r="B20" s="5" t="n"/>
      <c r="C20" s="6">
        <f>IF(B20="","",B20/30)</f>
        <v/>
      </c>
      <c r="D20" s="5" t="n"/>
      <c r="E20" s="5" t="n"/>
      <c r="F20" s="5" t="n"/>
      <c r="G20" s="6">
        <f>IF(OR(F20="",E20="",C20="",D20=""),"",MAX(0,(F20*E20)-(C20*D20)))</f>
        <v/>
      </c>
      <c r="H20" s="6">
        <f>IF(OR(C20="",D20="",G20=""),"",(C20*D20)+G20)</f>
        <v/>
      </c>
      <c r="I20" s="5" t="n"/>
      <c r="J20" s="7">
        <f>IF(OR(I20="",H20=""),"",IF(I20&lt;=H20,"Order now",IF(I20&lt;=H20*1.2,"Getting close","Fine")))</f>
        <v/>
      </c>
    </row>
    <row r="21">
      <c r="A21" s="8" t="n"/>
      <c r="B21" s="5" t="n"/>
      <c r="C21" s="6">
        <f>IF(B21="","",B21/30)</f>
        <v/>
      </c>
      <c r="D21" s="5" t="n"/>
      <c r="E21" s="5" t="n"/>
      <c r="F21" s="5" t="n"/>
      <c r="G21" s="6">
        <f>IF(OR(F21="",E21="",C21="",D21=""),"",MAX(0,(F21*E21)-(C21*D21)))</f>
        <v/>
      </c>
      <c r="H21" s="6">
        <f>IF(OR(C21="",D21="",G21=""),"",(C21*D21)+G21)</f>
        <v/>
      </c>
      <c r="I21" s="5" t="n"/>
      <c r="J21" s="7">
        <f>IF(OR(I21="",H21=""),"",IF(I21&lt;=H21,"Order now",IF(I21&lt;=H21*1.2,"Getting close","Fine")))</f>
        <v/>
      </c>
    </row>
    <row r="22">
      <c r="A22" s="8" t="n"/>
      <c r="B22" s="5" t="n"/>
      <c r="C22" s="6">
        <f>IF(B22="","",B22/30)</f>
        <v/>
      </c>
      <c r="D22" s="5" t="n"/>
      <c r="E22" s="5" t="n"/>
      <c r="F22" s="5" t="n"/>
      <c r="G22" s="6">
        <f>IF(OR(F22="",E22="",C22="",D22=""),"",MAX(0,(F22*E22)-(C22*D22)))</f>
        <v/>
      </c>
      <c r="H22" s="6">
        <f>IF(OR(C22="",D22="",G22=""),"",(C22*D22)+G22)</f>
        <v/>
      </c>
      <c r="I22" s="5" t="n"/>
      <c r="J22" s="7">
        <f>IF(OR(I22="",H22=""),"",IF(I22&lt;=H22,"Order now",IF(I22&lt;=H22*1.2,"Getting close","Fine")))</f>
        <v/>
      </c>
    </row>
    <row r="23">
      <c r="A23" s="8" t="n"/>
      <c r="B23" s="5" t="n"/>
      <c r="C23" s="6">
        <f>IF(B23="","",B23/30)</f>
        <v/>
      </c>
      <c r="D23" s="5" t="n"/>
      <c r="E23" s="5" t="n"/>
      <c r="F23" s="5" t="n"/>
      <c r="G23" s="6">
        <f>IF(OR(F23="",E23="",C23="",D23=""),"",MAX(0,(F23*E23)-(C23*D23)))</f>
        <v/>
      </c>
      <c r="H23" s="6">
        <f>IF(OR(C23="",D23="",G23=""),"",(C23*D23)+G23)</f>
        <v/>
      </c>
      <c r="I23" s="5" t="n"/>
      <c r="J23" s="7">
        <f>IF(OR(I23="",H23=""),"",IF(I23&lt;=H23,"Order now",IF(I23&lt;=H23*1.2,"Getting close","Fine")))</f>
        <v/>
      </c>
    </row>
    <row r="24">
      <c r="A24" s="8" t="n"/>
      <c r="B24" s="5" t="n"/>
      <c r="C24" s="6">
        <f>IF(B24="","",B24/30)</f>
        <v/>
      </c>
      <c r="D24" s="5" t="n"/>
      <c r="E24" s="5" t="n"/>
      <c r="F24" s="5" t="n"/>
      <c r="G24" s="6">
        <f>IF(OR(F24="",E24="",C24="",D24=""),"",MAX(0,(F24*E24)-(C24*D24)))</f>
        <v/>
      </c>
      <c r="H24" s="6">
        <f>IF(OR(C24="",D24="",G24=""),"",(C24*D24)+G24)</f>
        <v/>
      </c>
      <c r="I24" s="5" t="n"/>
      <c r="J24" s="7">
        <f>IF(OR(I24="",H24=""),"",IF(I24&lt;=H24,"Order now",IF(I24&lt;=H24*1.2,"Getting close","Fine")))</f>
        <v/>
      </c>
    </row>
    <row r="25">
      <c r="A25" s="8" t="n"/>
      <c r="B25" s="5" t="n"/>
      <c r="C25" s="6">
        <f>IF(B25="","",B25/30)</f>
        <v/>
      </c>
      <c r="D25" s="5" t="n"/>
      <c r="E25" s="5" t="n"/>
      <c r="F25" s="5" t="n"/>
      <c r="G25" s="6">
        <f>IF(OR(F25="",E25="",C25="",D25=""),"",MAX(0,(F25*E25)-(C25*D25)))</f>
        <v/>
      </c>
      <c r="H25" s="6">
        <f>IF(OR(C25="",D25="",G25=""),"",(C25*D25)+G25)</f>
        <v/>
      </c>
      <c r="I25" s="5" t="n"/>
      <c r="J25" s="7">
        <f>IF(OR(I25="",H25=""),"",IF(I25&lt;=H25,"Order now",IF(I25&lt;=H25*1.2,"Getting close","Fine")))</f>
        <v/>
      </c>
    </row>
    <row r="26">
      <c r="A26" s="8" t="n"/>
      <c r="B26" s="5" t="n"/>
      <c r="C26" s="6">
        <f>IF(B26="","",B26/30)</f>
        <v/>
      </c>
      <c r="D26" s="5" t="n"/>
      <c r="E26" s="5" t="n"/>
      <c r="F26" s="5" t="n"/>
      <c r="G26" s="6">
        <f>IF(OR(F26="",E26="",C26="",D26=""),"",MAX(0,(F26*E26)-(C26*D26)))</f>
        <v/>
      </c>
      <c r="H26" s="6">
        <f>IF(OR(C26="",D26="",G26=""),"",(C26*D26)+G26)</f>
        <v/>
      </c>
      <c r="I26" s="5" t="n"/>
      <c r="J26" s="7">
        <f>IF(OR(I26="",H26=""),"",IF(I26&lt;=H26,"Order now",IF(I26&lt;=H26*1.2,"Getting close","Fine")))</f>
        <v/>
      </c>
    </row>
    <row r="27">
      <c r="A27" s="8" t="n"/>
      <c r="B27" s="5" t="n"/>
      <c r="C27" s="6">
        <f>IF(B27="","",B27/30)</f>
        <v/>
      </c>
      <c r="D27" s="5" t="n"/>
      <c r="E27" s="5" t="n"/>
      <c r="F27" s="5" t="n"/>
      <c r="G27" s="6">
        <f>IF(OR(F27="",E27="",C27="",D27=""),"",MAX(0,(F27*E27)-(C27*D27)))</f>
        <v/>
      </c>
      <c r="H27" s="6">
        <f>IF(OR(C27="",D27="",G27=""),"",(C27*D27)+G27)</f>
        <v/>
      </c>
      <c r="I27" s="5" t="n"/>
      <c r="J27" s="7">
        <f>IF(OR(I27="",H27=""),"",IF(I27&lt;=H27,"Order now",IF(I27&lt;=H27*1.2,"Getting close","Fine")))</f>
        <v/>
      </c>
    </row>
    <row r="28">
      <c r="A28" s="8" t="n"/>
      <c r="B28" s="5" t="n"/>
      <c r="C28" s="6">
        <f>IF(B28="","",B28/30)</f>
        <v/>
      </c>
      <c r="D28" s="5" t="n"/>
      <c r="E28" s="5" t="n"/>
      <c r="F28" s="5" t="n"/>
      <c r="G28" s="6">
        <f>IF(OR(F28="",E28="",C28="",D28=""),"",MAX(0,(F28*E28)-(C28*D28)))</f>
        <v/>
      </c>
      <c r="H28" s="6">
        <f>IF(OR(C28="",D28="",G28=""),"",(C28*D28)+G28)</f>
        <v/>
      </c>
      <c r="I28" s="5" t="n"/>
      <c r="J28" s="7">
        <f>IF(OR(I28="",H28=""),"",IF(I28&lt;=H28,"Order now",IF(I28&lt;=H28*1.2,"Getting close","Fine")))</f>
        <v/>
      </c>
    </row>
    <row r="29">
      <c r="A29" s="8" t="n"/>
      <c r="B29" s="5" t="n"/>
      <c r="C29" s="6">
        <f>IF(B29="","",B29/30)</f>
        <v/>
      </c>
      <c r="D29" s="5" t="n"/>
      <c r="E29" s="5" t="n"/>
      <c r="F29" s="5" t="n"/>
      <c r="G29" s="6">
        <f>IF(OR(F29="",E29="",C29="",D29=""),"",MAX(0,(F29*E29)-(C29*D29)))</f>
        <v/>
      </c>
      <c r="H29" s="6">
        <f>IF(OR(C29="",D29="",G29=""),"",(C29*D29)+G29)</f>
        <v/>
      </c>
      <c r="I29" s="5" t="n"/>
      <c r="J29" s="7">
        <f>IF(OR(I29="",H29=""),"",IF(I29&lt;=H29,"Order now",IF(I29&lt;=H29*1.2,"Getting close","Fine")))</f>
        <v/>
      </c>
    </row>
    <row r="30">
      <c r="A30" s="8" t="n"/>
      <c r="B30" s="5" t="n"/>
      <c r="C30" s="6">
        <f>IF(B30="","",B30/30)</f>
        <v/>
      </c>
      <c r="D30" s="5" t="n"/>
      <c r="E30" s="5" t="n"/>
      <c r="F30" s="5" t="n"/>
      <c r="G30" s="6">
        <f>IF(OR(F30="",E30="",C30="",D30=""),"",MAX(0,(F30*E30)-(C30*D30)))</f>
        <v/>
      </c>
      <c r="H30" s="6">
        <f>IF(OR(C30="",D30="",G30=""),"",(C30*D30)+G30)</f>
        <v/>
      </c>
      <c r="I30" s="5" t="n"/>
      <c r="J30" s="7">
        <f>IF(OR(I30="",H30=""),"",IF(I30&lt;=H30,"Order now",IF(I30&lt;=H30*1.2,"Getting close","Fine")))</f>
        <v/>
      </c>
    </row>
    <row r="31">
      <c r="A31" s="8" t="n"/>
      <c r="B31" s="5" t="n"/>
      <c r="C31" s="6">
        <f>IF(B31="","",B31/30)</f>
        <v/>
      </c>
      <c r="D31" s="5" t="n"/>
      <c r="E31" s="5" t="n"/>
      <c r="F31" s="5" t="n"/>
      <c r="G31" s="6">
        <f>IF(OR(F31="",E31="",C31="",D31=""),"",MAX(0,(F31*E31)-(C31*D31)))</f>
        <v/>
      </c>
      <c r="H31" s="6">
        <f>IF(OR(C31="",D31="",G31=""),"",(C31*D31)+G31)</f>
        <v/>
      </c>
      <c r="I31" s="5" t="n"/>
      <c r="J31" s="7">
        <f>IF(OR(I31="",H31=""),"",IF(I31&lt;=H31,"Order now",IF(I31&lt;=H31*1.2,"Getting close","Fine")))</f>
        <v/>
      </c>
    </row>
    <row r="32">
      <c r="A32" s="8" t="n"/>
      <c r="B32" s="5" t="n"/>
      <c r="C32" s="6">
        <f>IF(B32="","",B32/30)</f>
        <v/>
      </c>
      <c r="D32" s="5" t="n"/>
      <c r="E32" s="5" t="n"/>
      <c r="F32" s="5" t="n"/>
      <c r="G32" s="6">
        <f>IF(OR(F32="",E32="",C32="",D32=""),"",MAX(0,(F32*E32)-(C32*D32)))</f>
        <v/>
      </c>
      <c r="H32" s="6">
        <f>IF(OR(C32="",D32="",G32=""),"",(C32*D32)+G32)</f>
        <v/>
      </c>
      <c r="I32" s="5" t="n"/>
      <c r="J32" s="7">
        <f>IF(OR(I32="",H32=""),"",IF(I32&lt;=H32,"Order now",IF(I32&lt;=H32*1.2,"Getting close","Fine")))</f>
        <v/>
      </c>
    </row>
    <row r="33">
      <c r="A33" s="8" t="n"/>
      <c r="B33" s="5" t="n"/>
      <c r="C33" s="6">
        <f>IF(B33="","",B33/30)</f>
        <v/>
      </c>
      <c r="D33" s="5" t="n"/>
      <c r="E33" s="5" t="n"/>
      <c r="F33" s="5" t="n"/>
      <c r="G33" s="6">
        <f>IF(OR(F33="",E33="",C33="",D33=""),"",MAX(0,(F33*E33)-(C33*D33)))</f>
        <v/>
      </c>
      <c r="H33" s="6">
        <f>IF(OR(C33="",D33="",G33=""),"",(C33*D33)+G33)</f>
        <v/>
      </c>
      <c r="I33" s="5" t="n"/>
      <c r="J33" s="7">
        <f>IF(OR(I33="",H33=""),"",IF(I33&lt;=H33,"Order now",IF(I33&lt;=H33*1.2,"Getting close","Fine")))</f>
        <v/>
      </c>
    </row>
    <row r="34">
      <c r="A34" s="8" t="n"/>
      <c r="B34" s="5" t="n"/>
      <c r="C34" s="6">
        <f>IF(B34="","",B34/30)</f>
        <v/>
      </c>
      <c r="D34" s="5" t="n"/>
      <c r="E34" s="5" t="n"/>
      <c r="F34" s="5" t="n"/>
      <c r="G34" s="6">
        <f>IF(OR(F34="",E34="",C34="",D34=""),"",MAX(0,(F34*E34)-(C34*D34)))</f>
        <v/>
      </c>
      <c r="H34" s="6">
        <f>IF(OR(C34="",D34="",G34=""),"",(C34*D34)+G34)</f>
        <v/>
      </c>
      <c r="I34" s="5" t="n"/>
      <c r="J34" s="7">
        <f>IF(OR(I34="",H34=""),"",IF(I34&lt;=H34,"Order now",IF(I34&lt;=H34*1.2,"Getting close","Fine")))</f>
        <v/>
      </c>
    </row>
    <row r="35">
      <c r="A35" s="8" t="n"/>
      <c r="B35" s="5" t="n"/>
      <c r="C35" s="6">
        <f>IF(B35="","",B35/30)</f>
        <v/>
      </c>
      <c r="D35" s="5" t="n"/>
      <c r="E35" s="5" t="n"/>
      <c r="F35" s="5" t="n"/>
      <c r="G35" s="6">
        <f>IF(OR(F35="",E35="",C35="",D35=""),"",MAX(0,(F35*E35)-(C35*D35)))</f>
        <v/>
      </c>
      <c r="H35" s="6">
        <f>IF(OR(C35="",D35="",G35=""),"",(C35*D35)+G35)</f>
        <v/>
      </c>
      <c r="I35" s="5" t="n"/>
      <c r="J35" s="7">
        <f>IF(OR(I35="",H35=""),"",IF(I35&lt;=H35,"Order now",IF(I35&lt;=H35*1.2,"Getting close","Fine")))</f>
        <v/>
      </c>
    </row>
    <row r="36">
      <c r="A36" s="8" t="n"/>
      <c r="B36" s="5" t="n"/>
      <c r="C36" s="6">
        <f>IF(B36="","",B36/30)</f>
        <v/>
      </c>
      <c r="D36" s="5" t="n"/>
      <c r="E36" s="5" t="n"/>
      <c r="F36" s="5" t="n"/>
      <c r="G36" s="6">
        <f>IF(OR(F36="",E36="",C36="",D36=""),"",MAX(0,(F36*E36)-(C36*D36)))</f>
        <v/>
      </c>
      <c r="H36" s="6">
        <f>IF(OR(C36="",D36="",G36=""),"",(C36*D36)+G36)</f>
        <v/>
      </c>
      <c r="I36" s="5" t="n"/>
      <c r="J36" s="7">
        <f>IF(OR(I36="",H36=""),"",IF(I36&lt;=H36,"Order now",IF(I36&lt;=H36*1.2,"Getting close","Fine")))</f>
        <v/>
      </c>
    </row>
    <row r="37">
      <c r="A37" s="8" t="n"/>
      <c r="B37" s="5" t="n"/>
      <c r="C37" s="6">
        <f>IF(B37="","",B37/30)</f>
        <v/>
      </c>
      <c r="D37" s="5" t="n"/>
      <c r="E37" s="5" t="n"/>
      <c r="F37" s="5" t="n"/>
      <c r="G37" s="6">
        <f>IF(OR(F37="",E37="",C37="",D37=""),"",MAX(0,(F37*E37)-(C37*D37)))</f>
        <v/>
      </c>
      <c r="H37" s="6">
        <f>IF(OR(C37="",D37="",G37=""),"",(C37*D37)+G37)</f>
        <v/>
      </c>
      <c r="I37" s="5" t="n"/>
      <c r="J37" s="7">
        <f>IF(OR(I37="",H37=""),"",IF(I37&lt;=H37,"Order now",IF(I37&lt;=H37*1.2,"Getting close","Fine")))</f>
        <v/>
      </c>
    </row>
    <row r="38">
      <c r="A38" s="8" t="n"/>
      <c r="B38" s="5" t="n"/>
      <c r="C38" s="6">
        <f>IF(B38="","",B38/30)</f>
        <v/>
      </c>
      <c r="D38" s="5" t="n"/>
      <c r="E38" s="5" t="n"/>
      <c r="F38" s="5" t="n"/>
      <c r="G38" s="6">
        <f>IF(OR(F38="",E38="",C38="",D38=""),"",MAX(0,(F38*E38)-(C38*D38)))</f>
        <v/>
      </c>
      <c r="H38" s="6">
        <f>IF(OR(C38="",D38="",G38=""),"",(C38*D38)+G38)</f>
        <v/>
      </c>
      <c r="I38" s="5" t="n"/>
      <c r="J38" s="7">
        <f>IF(OR(I38="",H38=""),"",IF(I38&lt;=H38,"Order now",IF(I38&lt;=H38*1.2,"Getting close","Fine")))</f>
        <v/>
      </c>
    </row>
    <row r="39">
      <c r="A39" s="8" t="n"/>
      <c r="B39" s="5" t="n"/>
      <c r="C39" s="6">
        <f>IF(B39="","",B39/30)</f>
        <v/>
      </c>
      <c r="D39" s="5" t="n"/>
      <c r="E39" s="5" t="n"/>
      <c r="F39" s="5" t="n"/>
      <c r="G39" s="6">
        <f>IF(OR(F39="",E39="",C39="",D39=""),"",MAX(0,(F39*E39)-(C39*D39)))</f>
        <v/>
      </c>
      <c r="H39" s="6">
        <f>IF(OR(C39="",D39="",G39=""),"",(C39*D39)+G39)</f>
        <v/>
      </c>
      <c r="I39" s="5" t="n"/>
      <c r="J39" s="7">
        <f>IF(OR(I39="",H39=""),"",IF(I39&lt;=H39,"Order now",IF(I39&lt;=H39*1.2,"Getting close","Fine")))</f>
        <v/>
      </c>
    </row>
    <row r="40">
      <c r="A40" s="8" t="n"/>
      <c r="B40" s="5" t="n"/>
      <c r="C40" s="6">
        <f>IF(B40="","",B40/30)</f>
        <v/>
      </c>
      <c r="D40" s="5" t="n"/>
      <c r="E40" s="5" t="n"/>
      <c r="F40" s="5" t="n"/>
      <c r="G40" s="6">
        <f>IF(OR(F40="",E40="",C40="",D40=""),"",MAX(0,(F40*E40)-(C40*D40)))</f>
        <v/>
      </c>
      <c r="H40" s="6">
        <f>IF(OR(C40="",D40="",G40=""),"",(C40*D40)+G40)</f>
        <v/>
      </c>
      <c r="I40" s="5" t="n"/>
      <c r="J40" s="7">
        <f>IF(OR(I40="",H40=""),"",IF(I40&lt;=H40,"Order now",IF(I40&lt;=H40*1.2,"Getting close","Fine")))</f>
        <v/>
      </c>
    </row>
    <row r="41">
      <c r="A41" s="8" t="n"/>
      <c r="B41" s="5" t="n"/>
      <c r="C41" s="6">
        <f>IF(B41="","",B41/30)</f>
        <v/>
      </c>
      <c r="D41" s="5" t="n"/>
      <c r="E41" s="5" t="n"/>
      <c r="F41" s="5" t="n"/>
      <c r="G41" s="6">
        <f>IF(OR(F41="",E41="",C41="",D41=""),"",MAX(0,(F41*E41)-(C41*D41)))</f>
        <v/>
      </c>
      <c r="H41" s="6">
        <f>IF(OR(C41="",D41="",G41=""),"",(C41*D41)+G41)</f>
        <v/>
      </c>
      <c r="I41" s="5" t="n"/>
      <c r="J41" s="7">
        <f>IF(OR(I41="",H41=""),"",IF(I41&lt;=H41,"Order now",IF(I41&lt;=H41*1.2,"Getting close","Fine")))</f>
        <v/>
      </c>
    </row>
    <row r="42">
      <c r="A42" s="8" t="n"/>
      <c r="B42" s="5" t="n"/>
      <c r="C42" s="6">
        <f>IF(B42="","",B42/30)</f>
        <v/>
      </c>
      <c r="D42" s="5" t="n"/>
      <c r="E42" s="5" t="n"/>
      <c r="F42" s="5" t="n"/>
      <c r="G42" s="6">
        <f>IF(OR(F42="",E42="",C42="",D42=""),"",MAX(0,(F42*E42)-(C42*D42)))</f>
        <v/>
      </c>
      <c r="H42" s="6">
        <f>IF(OR(C42="",D42="",G42=""),"",(C42*D42)+G42)</f>
        <v/>
      </c>
      <c r="I42" s="5" t="n"/>
      <c r="J42" s="7">
        <f>IF(OR(I42="",H42=""),"",IF(I42&lt;=H42,"Order now",IF(I42&lt;=H42*1.2,"Getting close","Fine")))</f>
        <v/>
      </c>
    </row>
    <row r="43">
      <c r="A43" s="8" t="n"/>
      <c r="B43" s="5" t="n"/>
      <c r="C43" s="6">
        <f>IF(B43="","",B43/30)</f>
        <v/>
      </c>
      <c r="D43" s="5" t="n"/>
      <c r="E43" s="5" t="n"/>
      <c r="F43" s="5" t="n"/>
      <c r="G43" s="6">
        <f>IF(OR(F43="",E43="",C43="",D43=""),"",MAX(0,(F43*E43)-(C43*D43)))</f>
        <v/>
      </c>
      <c r="H43" s="6">
        <f>IF(OR(C43="",D43="",G43=""),"",(C43*D43)+G43)</f>
        <v/>
      </c>
      <c r="I43" s="5" t="n"/>
      <c r="J43" s="7">
        <f>IF(OR(I43="",H43=""),"",IF(I43&lt;=H43,"Order now",IF(I43&lt;=H43*1.2,"Getting close","Fine")))</f>
        <v/>
      </c>
    </row>
    <row r="44">
      <c r="A44" s="8" t="n"/>
      <c r="B44" s="5" t="n"/>
      <c r="C44" s="6">
        <f>IF(B44="","",B44/30)</f>
        <v/>
      </c>
      <c r="D44" s="5" t="n"/>
      <c r="E44" s="5" t="n"/>
      <c r="F44" s="5" t="n"/>
      <c r="G44" s="6">
        <f>IF(OR(F44="",E44="",C44="",D44=""),"",MAX(0,(F44*E44)-(C44*D44)))</f>
        <v/>
      </c>
      <c r="H44" s="6">
        <f>IF(OR(C44="",D44="",G44=""),"",(C44*D44)+G44)</f>
        <v/>
      </c>
      <c r="I44" s="5" t="n"/>
      <c r="J44" s="7">
        <f>IF(OR(I44="",H44=""),"",IF(I44&lt;=H44,"Order now",IF(I44&lt;=H44*1.2,"Getting close","Fine")))</f>
        <v/>
      </c>
    </row>
    <row r="45">
      <c r="A45" s="8" t="n"/>
      <c r="B45" s="5" t="n"/>
      <c r="C45" s="6">
        <f>IF(B45="","",B45/30)</f>
        <v/>
      </c>
      <c r="D45" s="5" t="n"/>
      <c r="E45" s="5" t="n"/>
      <c r="F45" s="5" t="n"/>
      <c r="G45" s="6">
        <f>IF(OR(F45="",E45="",C45="",D45=""),"",MAX(0,(F45*E45)-(C45*D45)))</f>
        <v/>
      </c>
      <c r="H45" s="6">
        <f>IF(OR(C45="",D45="",G45=""),"",(C45*D45)+G45)</f>
        <v/>
      </c>
      <c r="I45" s="5" t="n"/>
      <c r="J45" s="7">
        <f>IF(OR(I45="",H45=""),"",IF(I45&lt;=H45,"Order now",IF(I45&lt;=H45*1.2,"Getting close","Fine")))</f>
        <v/>
      </c>
    </row>
    <row r="46">
      <c r="A46" s="8" t="n"/>
      <c r="B46" s="5" t="n"/>
      <c r="C46" s="6">
        <f>IF(B46="","",B46/30)</f>
        <v/>
      </c>
      <c r="D46" s="5" t="n"/>
      <c r="E46" s="5" t="n"/>
      <c r="F46" s="5" t="n"/>
      <c r="G46" s="6">
        <f>IF(OR(F46="",E46="",C46="",D46=""),"",MAX(0,(F46*E46)-(C46*D46)))</f>
        <v/>
      </c>
      <c r="H46" s="6">
        <f>IF(OR(C46="",D46="",G46=""),"",(C46*D46)+G46)</f>
        <v/>
      </c>
      <c r="I46" s="5" t="n"/>
      <c r="J46" s="7">
        <f>IF(OR(I46="",H46=""),"",IF(I46&lt;=H46,"Order now",IF(I46&lt;=H46*1.2,"Getting close","Fine")))</f>
        <v/>
      </c>
    </row>
    <row r="47">
      <c r="A47" s="8" t="n"/>
      <c r="B47" s="5" t="n"/>
      <c r="C47" s="6">
        <f>IF(B47="","",B47/30)</f>
        <v/>
      </c>
      <c r="D47" s="5" t="n"/>
      <c r="E47" s="5" t="n"/>
      <c r="F47" s="5" t="n"/>
      <c r="G47" s="6">
        <f>IF(OR(F47="",E47="",C47="",D47=""),"",MAX(0,(F47*E47)-(C47*D47)))</f>
        <v/>
      </c>
      <c r="H47" s="6">
        <f>IF(OR(C47="",D47="",G47=""),"",(C47*D47)+G47)</f>
        <v/>
      </c>
      <c r="I47" s="5" t="n"/>
      <c r="J47" s="7">
        <f>IF(OR(I47="",H47=""),"",IF(I47&lt;=H47,"Order now",IF(I47&lt;=H47*1.2,"Getting close","Fine")))</f>
        <v/>
      </c>
    </row>
    <row r="48">
      <c r="A48" s="8" t="n"/>
      <c r="B48" s="5" t="n"/>
      <c r="C48" s="6">
        <f>IF(B48="","",B48/30)</f>
        <v/>
      </c>
      <c r="D48" s="5" t="n"/>
      <c r="E48" s="5" t="n"/>
      <c r="F48" s="5" t="n"/>
      <c r="G48" s="6">
        <f>IF(OR(F48="",E48="",C48="",D48=""),"",MAX(0,(F48*E48)-(C48*D48)))</f>
        <v/>
      </c>
      <c r="H48" s="6">
        <f>IF(OR(C48="",D48="",G48=""),"",(C48*D48)+G48)</f>
        <v/>
      </c>
      <c r="I48" s="5" t="n"/>
      <c r="J48" s="7">
        <f>IF(OR(I48="",H48=""),"",IF(I48&lt;=H48,"Order now",IF(I48&lt;=H48*1.2,"Getting close","Fine")))</f>
        <v/>
      </c>
    </row>
    <row r="49">
      <c r="A49" s="8" t="n"/>
      <c r="B49" s="5" t="n"/>
      <c r="C49" s="6">
        <f>IF(B49="","",B49/30)</f>
        <v/>
      </c>
      <c r="D49" s="5" t="n"/>
      <c r="E49" s="5" t="n"/>
      <c r="F49" s="5" t="n"/>
      <c r="G49" s="6">
        <f>IF(OR(F49="",E49="",C49="",D49=""),"",MAX(0,(F49*E49)-(C49*D49)))</f>
        <v/>
      </c>
      <c r="H49" s="6">
        <f>IF(OR(C49="",D49="",G49=""),"",(C49*D49)+G49)</f>
        <v/>
      </c>
      <c r="I49" s="5" t="n"/>
      <c r="J49" s="7">
        <f>IF(OR(I49="",H49=""),"",IF(I49&lt;=H49,"Order now",IF(I49&lt;=H49*1.2,"Getting close","Fine")))</f>
        <v/>
      </c>
    </row>
    <row r="50">
      <c r="A50" s="8" t="n"/>
      <c r="B50" s="5" t="n"/>
      <c r="C50" s="6">
        <f>IF(B50="","",B50/30)</f>
        <v/>
      </c>
      <c r="D50" s="5" t="n"/>
      <c r="E50" s="5" t="n"/>
      <c r="F50" s="5" t="n"/>
      <c r="G50" s="6">
        <f>IF(OR(F50="",E50="",C50="",D50=""),"",MAX(0,(F50*E50)-(C50*D50)))</f>
        <v/>
      </c>
      <c r="H50" s="6">
        <f>IF(OR(C50="",D50="",G50=""),"",(C50*D50)+G50)</f>
        <v/>
      </c>
      <c r="I50" s="5" t="n"/>
      <c r="J50" s="7">
        <f>IF(OR(I50="",H50=""),"",IF(I50&lt;=H50,"Order now",IF(I50&lt;=H50*1.2,"Getting close","Fine")))</f>
        <v/>
      </c>
    </row>
    <row r="51">
      <c r="A51" s="8" t="n"/>
      <c r="B51" s="5" t="n"/>
      <c r="C51" s="6">
        <f>IF(B51="","",B51/30)</f>
        <v/>
      </c>
      <c r="D51" s="5" t="n"/>
      <c r="E51" s="5" t="n"/>
      <c r="F51" s="5" t="n"/>
      <c r="G51" s="6">
        <f>IF(OR(F51="",E51="",C51="",D51=""),"",MAX(0,(F51*E51)-(C51*D51)))</f>
        <v/>
      </c>
      <c r="H51" s="6">
        <f>IF(OR(C51="",D51="",G51=""),"",(C51*D51)+G51)</f>
        <v/>
      </c>
      <c r="I51" s="5" t="n"/>
      <c r="J51" s="7">
        <f>IF(OR(I51="",H51=""),"",IF(I51&lt;=H51,"Order now",IF(I51&lt;=H51*1.2,"Getting close","Fine")))</f>
        <v/>
      </c>
    </row>
    <row r="52">
      <c r="A52" s="8" t="n"/>
      <c r="B52" s="5" t="n"/>
      <c r="C52" s="6">
        <f>IF(B52="","",B52/30)</f>
        <v/>
      </c>
      <c r="D52" s="5" t="n"/>
      <c r="E52" s="5" t="n"/>
      <c r="F52" s="5" t="n"/>
      <c r="G52" s="6">
        <f>IF(OR(F52="",E52="",C52="",D52=""),"",MAX(0,(F52*E52)-(C52*D52)))</f>
        <v/>
      </c>
      <c r="H52" s="6">
        <f>IF(OR(C52="",D52="",G52=""),"",(C52*D52)+G52)</f>
        <v/>
      </c>
      <c r="I52" s="5" t="n"/>
      <c r="J52" s="7">
        <f>IF(OR(I52="",H52=""),"",IF(I52&lt;=H52,"Order now",IF(I52&lt;=H52*1.2,"Getting close","Fine")))</f>
        <v/>
      </c>
    </row>
    <row r="53">
      <c r="A53" s="8" t="n"/>
      <c r="B53" s="5" t="n"/>
      <c r="C53" s="6">
        <f>IF(B53="","",B53/30)</f>
        <v/>
      </c>
      <c r="D53" s="5" t="n"/>
      <c r="E53" s="5" t="n"/>
      <c r="F53" s="5" t="n"/>
      <c r="G53" s="6">
        <f>IF(OR(F53="",E53="",C53="",D53=""),"",MAX(0,(F53*E53)-(C53*D53)))</f>
        <v/>
      </c>
      <c r="H53" s="6">
        <f>IF(OR(C53="",D53="",G53=""),"",(C53*D53)+G53)</f>
        <v/>
      </c>
      <c r="I53" s="5" t="n"/>
      <c r="J53" s="7">
        <f>IF(OR(I53="",H53=""),"",IF(I53&lt;=H53,"Order now",IF(I53&lt;=H53*1.2,"Getting close","Fine")))</f>
        <v/>
      </c>
    </row>
    <row r="54">
      <c r="A54" s="8" t="n"/>
      <c r="B54" s="5" t="n"/>
      <c r="C54" s="6">
        <f>IF(B54="","",B54/30)</f>
        <v/>
      </c>
      <c r="D54" s="5" t="n"/>
      <c r="E54" s="5" t="n"/>
      <c r="F54" s="5" t="n"/>
      <c r="G54" s="6">
        <f>IF(OR(F54="",E54="",C54="",D54=""),"",MAX(0,(F54*E54)-(C54*D54)))</f>
        <v/>
      </c>
      <c r="H54" s="6">
        <f>IF(OR(C54="",D54="",G54=""),"",(C54*D54)+G54)</f>
        <v/>
      </c>
      <c r="I54" s="5" t="n"/>
      <c r="J54" s="7">
        <f>IF(OR(I54="",H54=""),"",IF(I54&lt;=H54,"Order now",IF(I54&lt;=H54*1.2,"Getting close","Fine")))</f>
        <v/>
      </c>
    </row>
    <row r="56">
      <c r="A56" s="2" t="inlineStr">
        <is>
          <t>Status thresholds: 'Order now' at or below the reorder point; 'Getting close' within 20% above it. The 20% is a convention we picked, not a benchmark — change it in the Status formula if it does not suit you.</t>
        </is>
      </c>
    </row>
    <row r="59">
      <c r="A59" s="2" t="inlineStr">
        <is>
          <t>Made by OmniOrders — omniorders.com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8" customWidth="1" min="3" max="3"/>
    <col width="11" customWidth="1" min="4" max="4"/>
    <col width="11" customWidth="1" min="5" max="5"/>
    <col width="12" customWidth="1" min="6" max="6"/>
    <col width="11" customWidth="1" min="7" max="7"/>
    <col width="13" customWidth="1" min="8" max="8"/>
    <col width="11" customWidth="1" min="9" max="9"/>
  </cols>
  <sheetData>
    <row r="1">
      <c r="A1" s="1" t="inlineStr">
        <is>
          <t>Purchase order</t>
        </is>
      </c>
    </row>
    <row r="2">
      <c r="A2" s="2" t="inlineStr">
        <is>
          <t>Cream cells are yours to fill. Row 16 is a worked example — delete it.</t>
        </is>
      </c>
    </row>
    <row r="4">
      <c r="A4" s="9" t="inlineStr">
        <is>
          <t>PO number</t>
        </is>
      </c>
      <c r="B4" s="10" t="inlineStr">
        <is>
          <t>EXAMPLE PO-1042</t>
        </is>
      </c>
    </row>
    <row r="5">
      <c r="A5" s="9" t="inlineStr">
        <is>
          <t>Date</t>
        </is>
      </c>
      <c r="B5" s="10" t="n"/>
    </row>
    <row r="6">
      <c r="A6" s="9" t="inlineStr">
        <is>
          <t>Supplier</t>
        </is>
      </c>
      <c r="B6" s="10" t="inlineStr">
        <is>
          <t>Northwind Textiles</t>
        </is>
      </c>
    </row>
    <row r="7">
      <c r="A7" s="9" t="inlineStr">
        <is>
          <t>Supplier contact</t>
        </is>
      </c>
      <c r="B7" s="10" t="n"/>
    </row>
    <row r="8">
      <c r="A8" s="9" t="inlineStr">
        <is>
          <t>Ship to</t>
        </is>
      </c>
      <c r="B8" s="10" t="n"/>
    </row>
    <row r="9">
      <c r="A9" s="9" t="inlineStr">
        <is>
          <t>Expected delivery</t>
        </is>
      </c>
      <c r="B9" s="10" t="n"/>
    </row>
    <row r="10">
      <c r="A10" s="9" t="inlineStr">
        <is>
          <t>Payment terms</t>
        </is>
      </c>
      <c r="B10" s="10" t="inlineStr">
        <is>
          <t>Net 30</t>
        </is>
      </c>
    </row>
    <row r="14">
      <c r="I14" s="2" t="inlineStr">
        <is>
          <t>Variance = received - ordered. Negative means short-shipped.</t>
        </is>
      </c>
    </row>
    <row r="15" ht="30" customHeight="1">
      <c r="A15" s="3" t="inlineStr">
        <is>
          <t>SKU</t>
        </is>
      </c>
      <c r="B15" s="3" t="inlineStr">
        <is>
          <t>Description</t>
        </is>
      </c>
      <c r="C15" s="3" t="inlineStr">
        <is>
          <t>Destination location</t>
        </is>
      </c>
      <c r="D15" s="3" t="inlineStr">
        <is>
          <t>Qty ordered</t>
        </is>
      </c>
      <c r="E15" s="3" t="inlineStr">
        <is>
          <t>Unit cost</t>
        </is>
      </c>
      <c r="F15" s="3" t="inlineStr">
        <is>
          <t>Line total</t>
        </is>
      </c>
      <c r="G15" s="3" t="inlineStr">
        <is>
          <t>Qty received</t>
        </is>
      </c>
      <c r="H15" s="3" t="inlineStr">
        <is>
          <t>Date received</t>
        </is>
      </c>
      <c r="I15" s="3" t="inlineStr">
        <is>
          <t>Variance</t>
        </is>
      </c>
    </row>
    <row r="16">
      <c r="A16" s="11" t="inlineStr">
        <is>
          <t>EXAMPLE-TEE-M</t>
        </is>
      </c>
      <c r="B16" s="10" t="inlineStr">
        <is>
          <t>Blue cotton tee, medium</t>
        </is>
      </c>
      <c r="C16" s="10" t="inlineStr">
        <is>
          <t>Main warehouse</t>
        </is>
      </c>
      <c r="D16" s="12" t="n">
        <v>600</v>
      </c>
      <c r="E16" s="13" t="n">
        <v>4.25</v>
      </c>
      <c r="F16" s="14">
        <f>IF(OR(D16="",E16=""),"",D16*E16)</f>
        <v/>
      </c>
      <c r="G16" s="12" t="n">
        <v>600</v>
      </c>
      <c r="H16" s="10" t="n"/>
      <c r="I16" s="15">
        <f>IF(OR(G16="",D16=""),"",G16-D16)</f>
        <v/>
      </c>
    </row>
    <row r="17">
      <c r="A17" s="10" t="n"/>
      <c r="B17" s="10" t="n"/>
      <c r="C17" s="10" t="n"/>
      <c r="D17" s="12" t="n"/>
      <c r="E17" s="13" t="n"/>
      <c r="F17" s="14">
        <f>IF(OR(D17="",E17=""),"",D17*E17)</f>
        <v/>
      </c>
      <c r="G17" s="12" t="n"/>
      <c r="H17" s="10" t="n"/>
      <c r="I17" s="15">
        <f>IF(OR(G17="",D17=""),"",G17-D17)</f>
        <v/>
      </c>
    </row>
    <row r="18">
      <c r="A18" s="10" t="n"/>
      <c r="B18" s="10" t="n"/>
      <c r="C18" s="10" t="n"/>
      <c r="D18" s="12" t="n"/>
      <c r="E18" s="13" t="n"/>
      <c r="F18" s="14">
        <f>IF(OR(D18="",E18=""),"",D18*E18)</f>
        <v/>
      </c>
      <c r="G18" s="12" t="n"/>
      <c r="H18" s="10" t="n"/>
      <c r="I18" s="15">
        <f>IF(OR(G18="",D18=""),"",G18-D18)</f>
        <v/>
      </c>
    </row>
    <row r="19">
      <c r="A19" s="10" t="n"/>
      <c r="B19" s="10" t="n"/>
      <c r="C19" s="10" t="n"/>
      <c r="D19" s="12" t="n"/>
      <c r="E19" s="13" t="n"/>
      <c r="F19" s="14">
        <f>IF(OR(D19="",E19=""),"",D19*E19)</f>
        <v/>
      </c>
      <c r="G19" s="12" t="n"/>
      <c r="H19" s="10" t="n"/>
      <c r="I19" s="15">
        <f>IF(OR(G19="",D19=""),"",G19-D19)</f>
        <v/>
      </c>
    </row>
    <row r="20">
      <c r="A20" s="10" t="n"/>
      <c r="B20" s="10" t="n"/>
      <c r="C20" s="10" t="n"/>
      <c r="D20" s="12" t="n"/>
      <c r="E20" s="13" t="n"/>
      <c r="F20" s="14">
        <f>IF(OR(D20="",E20=""),"",D20*E20)</f>
        <v/>
      </c>
      <c r="G20" s="12" t="n"/>
      <c r="H20" s="10" t="n"/>
      <c r="I20" s="15">
        <f>IF(OR(G20="",D20=""),"",G20-D20)</f>
        <v/>
      </c>
    </row>
    <row r="21">
      <c r="A21" s="10" t="n"/>
      <c r="B21" s="10" t="n"/>
      <c r="C21" s="10" t="n"/>
      <c r="D21" s="12" t="n"/>
      <c r="E21" s="13" t="n"/>
      <c r="F21" s="14">
        <f>IF(OR(D21="",E21=""),"",D21*E21)</f>
        <v/>
      </c>
      <c r="G21" s="12" t="n"/>
      <c r="H21" s="10" t="n"/>
      <c r="I21" s="15">
        <f>IF(OR(G21="",D21=""),"",G21-D21)</f>
        <v/>
      </c>
    </row>
    <row r="22">
      <c r="A22" s="10" t="n"/>
      <c r="B22" s="10" t="n"/>
      <c r="C22" s="10" t="n"/>
      <c r="D22" s="12" t="n"/>
      <c r="E22" s="13" t="n"/>
      <c r="F22" s="14">
        <f>IF(OR(D22="",E22=""),"",D22*E22)</f>
        <v/>
      </c>
      <c r="G22" s="12" t="n"/>
      <c r="H22" s="10" t="n"/>
      <c r="I22" s="15">
        <f>IF(OR(G22="",D22=""),"",G22-D22)</f>
        <v/>
      </c>
    </row>
    <row r="23">
      <c r="A23" s="10" t="n"/>
      <c r="B23" s="10" t="n"/>
      <c r="C23" s="10" t="n"/>
      <c r="D23" s="12" t="n"/>
      <c r="E23" s="13" t="n"/>
      <c r="F23" s="14">
        <f>IF(OR(D23="",E23=""),"",D23*E23)</f>
        <v/>
      </c>
      <c r="G23" s="12" t="n"/>
      <c r="H23" s="10" t="n"/>
      <c r="I23" s="15">
        <f>IF(OR(G23="",D23=""),"",G23-D23)</f>
        <v/>
      </c>
    </row>
    <row r="24">
      <c r="A24" s="10" t="n"/>
      <c r="B24" s="10" t="n"/>
      <c r="C24" s="10" t="n"/>
      <c r="D24" s="12" t="n"/>
      <c r="E24" s="13" t="n"/>
      <c r="F24" s="14">
        <f>IF(OR(D24="",E24=""),"",D24*E24)</f>
        <v/>
      </c>
      <c r="G24" s="12" t="n"/>
      <c r="H24" s="10" t="n"/>
      <c r="I24" s="15">
        <f>IF(OR(G24="",D24=""),"",G24-D24)</f>
        <v/>
      </c>
    </row>
    <row r="25">
      <c r="A25" s="10" t="n"/>
      <c r="B25" s="10" t="n"/>
      <c r="C25" s="10" t="n"/>
      <c r="D25" s="12" t="n"/>
      <c r="E25" s="13" t="n"/>
      <c r="F25" s="14">
        <f>IF(OR(D25="",E25=""),"",D25*E25)</f>
        <v/>
      </c>
      <c r="G25" s="12" t="n"/>
      <c r="H25" s="10" t="n"/>
      <c r="I25" s="15">
        <f>IF(OR(G25="",D25=""),"",G25-D25)</f>
        <v/>
      </c>
    </row>
    <row r="26">
      <c r="A26" s="10" t="n"/>
      <c r="B26" s="10" t="n"/>
      <c r="C26" s="10" t="n"/>
      <c r="D26" s="12" t="n"/>
      <c r="E26" s="13" t="n"/>
      <c r="F26" s="14">
        <f>IF(OR(D26="",E26=""),"",D26*E26)</f>
        <v/>
      </c>
      <c r="G26" s="12" t="n"/>
      <c r="H26" s="10" t="n"/>
      <c r="I26" s="15">
        <f>IF(OR(G26="",D26=""),"",G26-D26)</f>
        <v/>
      </c>
    </row>
    <row r="27">
      <c r="A27" s="10" t="n"/>
      <c r="B27" s="10" t="n"/>
      <c r="C27" s="10" t="n"/>
      <c r="D27" s="12" t="n"/>
      <c r="E27" s="13" t="n"/>
      <c r="F27" s="14">
        <f>IF(OR(D27="",E27=""),"",D27*E27)</f>
        <v/>
      </c>
      <c r="G27" s="12" t="n"/>
      <c r="H27" s="10" t="n"/>
      <c r="I27" s="15">
        <f>IF(OR(G27="",D27=""),"",G27-D27)</f>
        <v/>
      </c>
    </row>
    <row r="28">
      <c r="A28" s="10" t="n"/>
      <c r="B28" s="10" t="n"/>
      <c r="C28" s="10" t="n"/>
      <c r="D28" s="12" t="n"/>
      <c r="E28" s="13" t="n"/>
      <c r="F28" s="14">
        <f>IF(OR(D28="",E28=""),"",D28*E28)</f>
        <v/>
      </c>
      <c r="G28" s="12" t="n"/>
      <c r="H28" s="10" t="n"/>
      <c r="I28" s="15">
        <f>IF(OR(G28="",D28=""),"",G28-D28)</f>
        <v/>
      </c>
    </row>
    <row r="29">
      <c r="A29" s="10" t="n"/>
      <c r="B29" s="10" t="n"/>
      <c r="C29" s="10" t="n"/>
      <c r="D29" s="12" t="n"/>
      <c r="E29" s="13" t="n"/>
      <c r="F29" s="14">
        <f>IF(OR(D29="",E29=""),"",D29*E29)</f>
        <v/>
      </c>
      <c r="G29" s="12" t="n"/>
      <c r="H29" s="10" t="n"/>
      <c r="I29" s="15">
        <f>IF(OR(G29="",D29=""),"",G29-D29)</f>
        <v/>
      </c>
    </row>
    <row r="30">
      <c r="A30" s="10" t="n"/>
      <c r="B30" s="10" t="n"/>
      <c r="C30" s="10" t="n"/>
      <c r="D30" s="12" t="n"/>
      <c r="E30" s="13" t="n"/>
      <c r="F30" s="14">
        <f>IF(OR(D30="",E30=""),"",D30*E30)</f>
        <v/>
      </c>
      <c r="G30" s="12" t="n"/>
      <c r="H30" s="10" t="n"/>
      <c r="I30" s="15">
        <f>IF(OR(G30="",D30=""),"",G30-D30)</f>
        <v/>
      </c>
    </row>
    <row r="31">
      <c r="A31" s="10" t="n"/>
      <c r="B31" s="10" t="n"/>
      <c r="C31" s="10" t="n"/>
      <c r="D31" s="12" t="n"/>
      <c r="E31" s="13" t="n"/>
      <c r="F31" s="14">
        <f>IF(OR(D31="",E31=""),"",D31*E31)</f>
        <v/>
      </c>
      <c r="G31" s="12" t="n"/>
      <c r="H31" s="10" t="n"/>
      <c r="I31" s="15">
        <f>IF(OR(G31="",D31=""),"",G31-D31)</f>
        <v/>
      </c>
    </row>
    <row r="32">
      <c r="A32" s="10" t="n"/>
      <c r="B32" s="10" t="n"/>
      <c r="C32" s="10" t="n"/>
      <c r="D32" s="12" t="n"/>
      <c r="E32" s="13" t="n"/>
      <c r="F32" s="14">
        <f>IF(OR(D32="",E32=""),"",D32*E32)</f>
        <v/>
      </c>
      <c r="G32" s="12" t="n"/>
      <c r="H32" s="10" t="n"/>
      <c r="I32" s="15">
        <f>IF(OR(G32="",D32=""),"",G32-D32)</f>
        <v/>
      </c>
    </row>
    <row r="33">
      <c r="A33" s="10" t="n"/>
      <c r="B33" s="10" t="n"/>
      <c r="C33" s="10" t="n"/>
      <c r="D33" s="12" t="n"/>
      <c r="E33" s="13" t="n"/>
      <c r="F33" s="14">
        <f>IF(OR(D33="",E33=""),"",D33*E33)</f>
        <v/>
      </c>
      <c r="G33" s="12" t="n"/>
      <c r="H33" s="10" t="n"/>
      <c r="I33" s="15">
        <f>IF(OR(G33="",D33=""),"",G33-D33)</f>
        <v/>
      </c>
    </row>
    <row r="34">
      <c r="A34" s="10" t="n"/>
      <c r="B34" s="10" t="n"/>
      <c r="C34" s="10" t="n"/>
      <c r="D34" s="12" t="n"/>
      <c r="E34" s="13" t="n"/>
      <c r="F34" s="14">
        <f>IF(OR(D34="",E34=""),"",D34*E34)</f>
        <v/>
      </c>
      <c r="G34" s="12" t="n"/>
      <c r="H34" s="10" t="n"/>
      <c r="I34" s="15">
        <f>IF(OR(G34="",D34=""),"",G34-D34)</f>
        <v/>
      </c>
    </row>
    <row r="35">
      <c r="A35" s="10" t="n"/>
      <c r="B35" s="10" t="n"/>
      <c r="C35" s="10" t="n"/>
      <c r="D35" s="12" t="n"/>
      <c r="E35" s="13" t="n"/>
      <c r="F35" s="14">
        <f>IF(OR(D35="",E35=""),"",D35*E35)</f>
        <v/>
      </c>
      <c r="G35" s="12" t="n"/>
      <c r="H35" s="10" t="n"/>
      <c r="I35" s="15">
        <f>IF(OR(G35="",D35=""),"",G35-D35)</f>
        <v/>
      </c>
    </row>
    <row r="36">
      <c r="A36" s="10" t="n"/>
      <c r="B36" s="10" t="n"/>
      <c r="C36" s="10" t="n"/>
      <c r="D36" s="12" t="n"/>
      <c r="E36" s="13" t="n"/>
      <c r="F36" s="14">
        <f>IF(OR(D36="",E36=""),"",D36*E36)</f>
        <v/>
      </c>
      <c r="G36" s="12" t="n"/>
      <c r="H36" s="10" t="n"/>
      <c r="I36" s="15">
        <f>IF(OR(G36="",D36=""),"",G36-D36)</f>
        <v/>
      </c>
    </row>
    <row r="37">
      <c r="A37" s="10" t="n"/>
      <c r="B37" s="10" t="n"/>
      <c r="C37" s="10" t="n"/>
      <c r="D37" s="12" t="n"/>
      <c r="E37" s="13" t="n"/>
      <c r="F37" s="14">
        <f>IF(OR(D37="",E37=""),"",D37*E37)</f>
        <v/>
      </c>
      <c r="G37" s="12" t="n"/>
      <c r="H37" s="10" t="n"/>
      <c r="I37" s="15">
        <f>IF(OR(G37="",D37=""),"",G37-D37)</f>
        <v/>
      </c>
    </row>
    <row r="38">
      <c r="A38" s="10" t="n"/>
      <c r="B38" s="10" t="n"/>
      <c r="C38" s="10" t="n"/>
      <c r="D38" s="12" t="n"/>
      <c r="E38" s="13" t="n"/>
      <c r="F38" s="14">
        <f>IF(OR(D38="",E38=""),"",D38*E38)</f>
        <v/>
      </c>
      <c r="G38" s="12" t="n"/>
      <c r="H38" s="10" t="n"/>
      <c r="I38" s="15">
        <f>IF(OR(G38="",D38=""),"",G38-D38)</f>
        <v/>
      </c>
    </row>
    <row r="39">
      <c r="A39" s="10" t="n"/>
      <c r="B39" s="10" t="n"/>
      <c r="C39" s="10" t="n"/>
      <c r="D39" s="12" t="n"/>
      <c r="E39" s="13" t="n"/>
      <c r="F39" s="14">
        <f>IF(OR(D39="",E39=""),"",D39*E39)</f>
        <v/>
      </c>
      <c r="G39" s="12" t="n"/>
      <c r="H39" s="10" t="n"/>
      <c r="I39" s="15">
        <f>IF(OR(G39="",D39=""),"",G39-D39)</f>
        <v/>
      </c>
    </row>
    <row r="40">
      <c r="A40" s="10" t="n"/>
      <c r="B40" s="10" t="n"/>
      <c r="C40" s="10" t="n"/>
      <c r="D40" s="12" t="n"/>
      <c r="E40" s="13" t="n"/>
      <c r="F40" s="14">
        <f>IF(OR(D40="",E40=""),"",D40*E40)</f>
        <v/>
      </c>
      <c r="G40" s="12" t="n"/>
      <c r="H40" s="10" t="n"/>
      <c r="I40" s="15">
        <f>IF(OR(G40="",D40=""),"",G40-D40)</f>
        <v/>
      </c>
    </row>
    <row r="41">
      <c r="A41" s="10" t="n"/>
      <c r="B41" s="10" t="n"/>
      <c r="C41" s="10" t="n"/>
      <c r="D41" s="12" t="n"/>
      <c r="E41" s="13" t="n"/>
      <c r="F41" s="14">
        <f>IF(OR(D41="",E41=""),"",D41*E41)</f>
        <v/>
      </c>
      <c r="G41" s="12" t="n"/>
      <c r="H41" s="10" t="n"/>
      <c r="I41" s="15">
        <f>IF(OR(G41="",D41=""),"",G41-D41)</f>
        <v/>
      </c>
    </row>
    <row r="42">
      <c r="A42" s="10" t="n"/>
      <c r="B42" s="10" t="n"/>
      <c r="C42" s="10" t="n"/>
      <c r="D42" s="12" t="n"/>
      <c r="E42" s="13" t="n"/>
      <c r="F42" s="14">
        <f>IF(OR(D42="",E42=""),"",D42*E42)</f>
        <v/>
      </c>
      <c r="G42" s="12" t="n"/>
      <c r="H42" s="10" t="n"/>
      <c r="I42" s="15">
        <f>IF(OR(G42="",D42=""),"",G42-D42)</f>
        <v/>
      </c>
    </row>
    <row r="43">
      <c r="A43" s="10" t="n"/>
      <c r="B43" s="10" t="n"/>
      <c r="C43" s="10" t="n"/>
      <c r="D43" s="12" t="n"/>
      <c r="E43" s="13" t="n"/>
      <c r="F43" s="14">
        <f>IF(OR(D43="",E43=""),"",D43*E43)</f>
        <v/>
      </c>
      <c r="G43" s="12" t="n"/>
      <c r="H43" s="10" t="n"/>
      <c r="I43" s="15">
        <f>IF(OR(G43="",D43=""),"",G43-D43)</f>
        <v/>
      </c>
    </row>
    <row r="44">
      <c r="A44" s="10" t="n"/>
      <c r="B44" s="10" t="n"/>
      <c r="C44" s="10" t="n"/>
      <c r="D44" s="12" t="n"/>
      <c r="E44" s="13" t="n"/>
      <c r="F44" s="14">
        <f>IF(OR(D44="",E44=""),"",D44*E44)</f>
        <v/>
      </c>
      <c r="G44" s="12" t="n"/>
      <c r="H44" s="10" t="n"/>
      <c r="I44" s="15">
        <f>IF(OR(G44="",D44=""),"",G44-D44)</f>
        <v/>
      </c>
    </row>
    <row r="45">
      <c r="A45" s="10" t="n"/>
      <c r="B45" s="10" t="n"/>
      <c r="C45" s="10" t="n"/>
      <c r="D45" s="12" t="n"/>
      <c r="E45" s="13" t="n"/>
      <c r="F45" s="14">
        <f>IF(OR(D45="",E45=""),"",D45*E45)</f>
        <v/>
      </c>
      <c r="G45" s="12" t="n"/>
      <c r="H45" s="10" t="n"/>
      <c r="I45" s="15">
        <f>IF(OR(G45="",D45=""),"",G45-D45)</f>
        <v/>
      </c>
    </row>
    <row r="47">
      <c r="E47" s="9" t="inlineStr">
        <is>
          <t>Subtotal</t>
        </is>
      </c>
      <c r="F47" s="16">
        <f>SUM(F16:F45)</f>
        <v/>
      </c>
    </row>
    <row r="48">
      <c r="E48" s="9" t="inlineStr">
        <is>
          <t>Shipping</t>
        </is>
      </c>
      <c r="F48" s="17" t="n"/>
    </row>
    <row r="49">
      <c r="E49" s="9" t="inlineStr">
        <is>
          <t>Total</t>
        </is>
      </c>
      <c r="F49" s="18">
        <f>F47+F48</f>
        <v/>
      </c>
    </row>
    <row r="51">
      <c r="A51" s="9" t="inlineStr">
        <is>
          <t>Notes</t>
        </is>
      </c>
      <c r="B51" s="19" t="n"/>
    </row>
    <row r="54">
      <c r="A54" s="2" t="inlineStr">
        <is>
          <t>Made by OmniOrders — omniorders.com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2026-09-21T13:30:36Z</dcterms:created>
  <dcterms:modified xsi:type="dcterms:W3CDTF">2026-09-21T13:30:36Z</dcterms:modified>
</cp:coreProperties>
</file>